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e.kacorri\AppData\Local\Microsoft\Windows\Temporary Internet Files\Content.Outlook\YE06KYFS\"/>
    </mc:Choice>
  </mc:AlternateContent>
  <bookViews>
    <workbookView xWindow="0" yWindow="0" windowWidth="28800" windowHeight="118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0" i="1" l="1"/>
  <c r="F30" i="1"/>
  <c r="H25" i="1"/>
  <c r="I38" i="1" s="1"/>
  <c r="I39" i="1" s="1"/>
  <c r="H19" i="1"/>
  <c r="H18" i="1"/>
  <c r="H17" i="1"/>
  <c r="H16" i="1"/>
  <c r="H15" i="1"/>
  <c r="H14" i="1"/>
  <c r="H13" i="1"/>
  <c r="H12" i="1"/>
  <c r="H11" i="1"/>
  <c r="H10" i="1"/>
  <c r="H8" i="1"/>
  <c r="H7" i="1"/>
  <c r="H6" i="1"/>
  <c r="H30" i="1" s="1"/>
</calcChain>
</file>

<file path=xl/sharedStrings.xml><?xml version="1.0" encoding="utf-8"?>
<sst xmlns="http://schemas.openxmlformats.org/spreadsheetml/2006/main" count="104" uniqueCount="86">
  <si>
    <t>MINISTRIA E BUJQËSISË DHE ZHVILLIMIT RURAL</t>
  </si>
  <si>
    <r>
      <t xml:space="preserve">                                                                                                                                                                 Database për Vendimet Gjyqësore   1.10.2021   deri me 30.12.2021                                                                                  në/lekë                                                                                                                                                             </t>
    </r>
    <r>
      <rPr>
        <b/>
        <i/>
        <sz val="14"/>
        <color theme="1"/>
        <rFont val="Times New Roman"/>
        <family val="1"/>
      </rPr>
      <t xml:space="preserve"> në/leke</t>
    </r>
  </si>
  <si>
    <t>Nr.</t>
  </si>
  <si>
    <t>Institucioni</t>
  </si>
  <si>
    <t>Nr.autorizimit</t>
  </si>
  <si>
    <t>Nr. Vendimit të Gjykatës</t>
  </si>
  <si>
    <t>Vendim për rikthim  në punë</t>
  </si>
  <si>
    <t>Detyrimet me autorizim</t>
  </si>
  <si>
    <t xml:space="preserve"> Problematika</t>
  </si>
  <si>
    <t xml:space="preserve">Detyrimi </t>
  </si>
  <si>
    <t>Likuiduar</t>
  </si>
  <si>
    <t>Mbetur pa likuiduar</t>
  </si>
  <si>
    <t>APARATI I MBZHR</t>
  </si>
  <si>
    <t>Bislim    Ahmetaj</t>
  </si>
  <si>
    <t>4446/2, dt.23.05.2018</t>
  </si>
  <si>
    <t>581, dt.17.03.2016</t>
  </si>
  <si>
    <t>Rikthim në punë</t>
  </si>
  <si>
    <t>Paguar deri me 31.12.2021</t>
  </si>
  <si>
    <t>Alfred      Omuri</t>
  </si>
  <si>
    <t>7289/2, dt.01.11.2017</t>
  </si>
  <si>
    <t>167, dt.04.02.2015</t>
  </si>
  <si>
    <t xml:space="preserve">Rikthim në punë </t>
  </si>
  <si>
    <t>Luan    Bregu</t>
  </si>
  <si>
    <t>6473/2 dt 29.08.2019</t>
  </si>
  <si>
    <t>2256 dt 12.07.2019</t>
  </si>
  <si>
    <t xml:space="preserve">AKU Tiranë </t>
  </si>
  <si>
    <t>DRAKU  Tiranë Arben Shytaj</t>
  </si>
  <si>
    <t>1570/2, dt. 23.2.2021</t>
  </si>
  <si>
    <t>978, dt. 26.11.2020</t>
  </si>
  <si>
    <t>Likuiduar, rikthyer ne pune</t>
  </si>
  <si>
    <t>DRAKU Berat, Vasillaq Strora</t>
  </si>
  <si>
    <t>1584/2, dt. 25.2.2021</t>
  </si>
  <si>
    <t>1360, dt. 5.11.2018</t>
  </si>
  <si>
    <t>DRAKU Durres Vjollca Shahini</t>
  </si>
  <si>
    <t>2727/2, dt. 15.4.2021</t>
  </si>
  <si>
    <t>4152, dt. 16.11.2018</t>
  </si>
  <si>
    <t>DRAKU Berat Zaimi shpk</t>
  </si>
  <si>
    <t>4517/2, dt. 25.6.2021</t>
  </si>
  <si>
    <t>272, dt.31.3.2021</t>
  </si>
  <si>
    <t>AKU Tiranë, Dritan Vishkurti</t>
  </si>
  <si>
    <t>4518/4, DT. 2.7.2021</t>
  </si>
  <si>
    <t>1324, dt. 3.3.2021</t>
  </si>
  <si>
    <t>DRAKU Berat, Mirela Toska</t>
  </si>
  <si>
    <t>5018/2, dt. 15.7.2021</t>
  </si>
  <si>
    <t>822, dt. 14.12.2020</t>
  </si>
  <si>
    <t>DRAKU Vlore, Gazmir Gjini</t>
  </si>
  <si>
    <t>4583/4, dt. 15.7.2021</t>
  </si>
  <si>
    <t>261, dt. 3.5.2018</t>
  </si>
  <si>
    <t>DRAKU  Tiranë, Vasil Nasto</t>
  </si>
  <si>
    <t>5981/2, dt.1.9.2021</t>
  </si>
  <si>
    <t>108, dt.18.2.2021</t>
  </si>
  <si>
    <t>DRAKU Durres, Euro-Gama sh.p.k</t>
  </si>
  <si>
    <t>6196/2, dt. 14.9.2021</t>
  </si>
  <si>
    <t xml:space="preserve"> 209,  dt. 12.10.2020</t>
  </si>
  <si>
    <t xml:space="preserve"> DRAKU Shkoder,Genc Jasini</t>
  </si>
  <si>
    <t>Nuk ka dale autorizimi per likuidim</t>
  </si>
  <si>
    <t>Vendim i Gjykatës Administrative të Shk . së Parë Nr.433(623), datë 26.07.2019</t>
  </si>
  <si>
    <t>Ne pritje te vendimit te Gjykates Administrative te Shkalles se dyte</t>
  </si>
  <si>
    <t>AKDC</t>
  </si>
  <si>
    <t>Albert Kushti</t>
  </si>
  <si>
    <t>4293/2, dt.07.07.2016, Autorizim nr.7933, dt.01.11.2016, Autorizim nr. 6291, dt.06.10.2017</t>
  </si>
  <si>
    <t>869, dt.24.02.2015</t>
  </si>
  <si>
    <t>Rikthim në punë, me pagë mujore 85 102 lekë</t>
  </si>
  <si>
    <t>DRSHVMB Tirane</t>
  </si>
  <si>
    <t>Hajdar Muka</t>
  </si>
  <si>
    <t>6164/2, dt. 14.9.2021</t>
  </si>
  <si>
    <t>4244, dt. 19.11.2014</t>
  </si>
  <si>
    <t>AREB Tirane</t>
  </si>
  <si>
    <t>Rufat Balliu</t>
  </si>
  <si>
    <t>1568/2, dt. 22.2.2021</t>
  </si>
  <si>
    <t>4489, dt. 11.12.2018</t>
  </si>
  <si>
    <t>DUK Durres</t>
  </si>
  <si>
    <t>Ramazan Xhihani</t>
  </si>
  <si>
    <t>6341/4, dt. 7010.2021</t>
  </si>
  <si>
    <t>326, dt.1.6.2021</t>
  </si>
  <si>
    <t>DUK Korce</t>
  </si>
  <si>
    <t>Shaneko Bilali</t>
  </si>
  <si>
    <t>TOTALI</t>
  </si>
  <si>
    <t>Mbetur pa likuiduar deri me 30.11.2021 sipas programeve buxhetore</t>
  </si>
  <si>
    <t>01110</t>
  </si>
  <si>
    <t>04220</t>
  </si>
  <si>
    <t>04240</t>
  </si>
  <si>
    <t>04230</t>
  </si>
  <si>
    <t>04250</t>
  </si>
  <si>
    <t>04860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</si>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</sst>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* #,##0.00_L_e_k_-;\-* #,##0.00_L_e_k_-;_-* &quot;-&quot;??_L_e_k_-;_-@_-"/>
    <numFmt numFmtId="165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i/>
      <sz val="14"/>
      <color theme="1"/>
      <name val="Times New Roman"/>
      <family val="1"/>
    </font>
    <font>
      <b/>
      <sz val="12"/>
      <color theme="1"/>
      <name val="Times New Roman"/>
      <family val="1"/>
    </font>
    <font>
      <sz val="14"/>
      <color theme="1"/>
      <name val="Times New Roman"/>
      <family val="1"/>
    </font>
    <font>
      <sz val="11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</font>
    <font>
      <sz val="10"/>
      <color theme="1"/>
      <name val="Times New Roman"/>
      <family val="1"/>
    </font>
    <font>
      <sz val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1"/>
      <name val="Times New Roman"/>
      <family val="1"/>
    </font>
    <font>
      <b/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2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164" fontId="11" fillId="0" borderId="0" applyFont="0" applyFill="0" applyBorder="0" applyAlignment="0" applyProtection="0"/>
  </cellStyleXfs>
  <cellXfs count="109">
    <xf numFmtId="0" fontId="0" fillId="0" borderId="0" xfId="0"/>
    <xf numFmtId="0" fontId="3" fillId="0" borderId="0" xfId="0" applyFont="1"/>
    <xf numFmtId="0" fontId="4" fillId="0" borderId="3" xfId="0" applyFont="1" applyBorder="1" applyAlignment="1">
      <alignment horizontal="center" wrapText="1"/>
    </xf>
    <xf numFmtId="0" fontId="7" fillId="0" borderId="8" xfId="0" applyFont="1" applyBorder="1"/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6" fillId="2" borderId="11" xfId="0" applyFont="1" applyFill="1" applyBorder="1"/>
    <xf numFmtId="0" fontId="6" fillId="2" borderId="12" xfId="0" applyFont="1" applyFill="1" applyBorder="1" applyAlignment="1">
      <alignment horizontal="center"/>
    </xf>
    <xf numFmtId="0" fontId="6" fillId="2" borderId="13" xfId="0" applyFont="1" applyFill="1" applyBorder="1" applyAlignment="1">
      <alignment horizontal="center"/>
    </xf>
    <xf numFmtId="49" fontId="6" fillId="2" borderId="13" xfId="0" applyNumberFormat="1" applyFont="1" applyFill="1" applyBorder="1" applyAlignment="1"/>
    <xf numFmtId="49" fontId="6" fillId="2" borderId="14" xfId="0" applyNumberFormat="1" applyFont="1" applyFill="1" applyBorder="1" applyAlignment="1"/>
    <xf numFmtId="0" fontId="8" fillId="3" borderId="15" xfId="2" applyFont="1" applyFill="1" applyBorder="1" applyAlignment="1">
      <alignment horizontal="center"/>
    </xf>
    <xf numFmtId="0" fontId="9" fillId="3" borderId="16" xfId="2" applyFont="1" applyFill="1" applyBorder="1"/>
    <xf numFmtId="0" fontId="10" fillId="3" borderId="16" xfId="2" applyNumberFormat="1" applyFont="1" applyFill="1" applyBorder="1" applyAlignment="1">
      <alignment horizontal="left"/>
    </xf>
    <xf numFmtId="0" fontId="10" fillId="3" borderId="16" xfId="2" applyFont="1" applyFill="1" applyBorder="1" applyAlignment="1">
      <alignment wrapText="1"/>
    </xf>
    <xf numFmtId="165" fontId="10" fillId="3" borderId="16" xfId="3" applyNumberFormat="1" applyFont="1" applyFill="1" applyBorder="1"/>
    <xf numFmtId="3" fontId="12" fillId="0" borderId="17" xfId="1" applyNumberFormat="1" applyFont="1" applyFill="1" applyBorder="1" applyAlignment="1">
      <alignment horizontal="right" vertical="center"/>
    </xf>
    <xf numFmtId="3" fontId="10" fillId="3" borderId="18" xfId="2" applyNumberFormat="1" applyFont="1" applyFill="1" applyBorder="1" applyAlignment="1">
      <alignment wrapText="1"/>
    </xf>
    <xf numFmtId="0" fontId="8" fillId="3" borderId="19" xfId="2" applyFont="1" applyFill="1" applyBorder="1" applyAlignment="1">
      <alignment horizontal="center"/>
    </xf>
    <xf numFmtId="0" fontId="9" fillId="3" borderId="17" xfId="2" applyFont="1" applyFill="1" applyBorder="1"/>
    <xf numFmtId="0" fontId="10" fillId="3" borderId="17" xfId="2" applyNumberFormat="1" applyFont="1" applyFill="1" applyBorder="1" applyAlignment="1">
      <alignment horizontal="left"/>
    </xf>
    <xf numFmtId="0" fontId="10" fillId="3" borderId="17" xfId="2" applyFont="1" applyFill="1" applyBorder="1" applyAlignment="1">
      <alignment wrapText="1"/>
    </xf>
    <xf numFmtId="165" fontId="10" fillId="3" borderId="17" xfId="3" applyNumberFormat="1" applyFont="1" applyFill="1" applyBorder="1"/>
    <xf numFmtId="3" fontId="10" fillId="3" borderId="17" xfId="2" applyNumberFormat="1" applyFont="1" applyFill="1" applyBorder="1" applyAlignment="1">
      <alignment wrapText="1"/>
    </xf>
    <xf numFmtId="165" fontId="10" fillId="3" borderId="20" xfId="3" applyNumberFormat="1" applyFont="1" applyFill="1" applyBorder="1"/>
    <xf numFmtId="3" fontId="10" fillId="3" borderId="21" xfId="2" applyNumberFormat="1" applyFont="1" applyFill="1" applyBorder="1" applyAlignment="1">
      <alignment wrapText="1"/>
    </xf>
    <xf numFmtId="0" fontId="6" fillId="2" borderId="19" xfId="0" applyFont="1" applyFill="1" applyBorder="1" applyAlignment="1">
      <alignment horizontal="center"/>
    </xf>
    <xf numFmtId="0" fontId="6" fillId="2" borderId="17" xfId="0" applyFont="1" applyFill="1" applyBorder="1" applyAlignment="1">
      <alignment horizontal="center"/>
    </xf>
    <xf numFmtId="0" fontId="6" fillId="2" borderId="22" xfId="0" applyFont="1" applyFill="1" applyBorder="1" applyAlignment="1">
      <alignment horizontal="center"/>
    </xf>
    <xf numFmtId="0" fontId="3" fillId="0" borderId="19" xfId="0" applyFont="1" applyFill="1" applyBorder="1" applyAlignment="1">
      <alignment horizontal="right"/>
    </xf>
    <xf numFmtId="0" fontId="3" fillId="0" borderId="17" xfId="0" applyFont="1" applyFill="1" applyBorder="1" applyAlignment="1">
      <alignment wrapText="1"/>
    </xf>
    <xf numFmtId="3" fontId="12" fillId="3" borderId="17" xfId="0" applyNumberFormat="1" applyFont="1" applyFill="1" applyBorder="1" applyAlignment="1">
      <alignment horizontal="right" vertical="center"/>
    </xf>
    <xf numFmtId="3" fontId="12" fillId="3" borderId="22" xfId="0" applyNumberFormat="1" applyFont="1" applyFill="1" applyBorder="1" applyAlignment="1">
      <alignment vertical="center" wrapText="1"/>
    </xf>
    <xf numFmtId="3" fontId="13" fillId="0" borderId="0" xfId="0" applyNumberFormat="1" applyFont="1" applyFill="1" applyBorder="1" applyAlignment="1">
      <alignment horizontal="left" vertical="center" wrapText="1"/>
    </xf>
    <xf numFmtId="3" fontId="13" fillId="0" borderId="0" xfId="0" applyNumberFormat="1" applyFont="1" applyFill="1" applyBorder="1" applyAlignment="1">
      <alignment horizontal="left" vertical="center"/>
    </xf>
    <xf numFmtId="3" fontId="13" fillId="0" borderId="0" xfId="1" applyNumberFormat="1" applyFont="1" applyFill="1" applyBorder="1" applyAlignment="1">
      <alignment horizontal="left" vertical="center"/>
    </xf>
    <xf numFmtId="3" fontId="14" fillId="0" borderId="0" xfId="0" applyNumberFormat="1" applyFont="1" applyFill="1" applyBorder="1" applyAlignment="1">
      <alignment horizontal="left" vertical="center" wrapText="1"/>
    </xf>
    <xf numFmtId="165" fontId="10" fillId="3" borderId="17" xfId="0" applyNumberFormat="1" applyFont="1" applyFill="1" applyBorder="1"/>
    <xf numFmtId="3" fontId="14" fillId="0" borderId="0" xfId="0" applyNumberFormat="1" applyFont="1" applyFill="1" applyBorder="1" applyAlignment="1">
      <alignment horizontal="left" vertical="center"/>
    </xf>
    <xf numFmtId="3" fontId="15" fillId="3" borderId="17" xfId="0" applyNumberFormat="1" applyFont="1" applyFill="1" applyBorder="1" applyAlignment="1">
      <alignment horizontal="right" vertical="center"/>
    </xf>
    <xf numFmtId="3" fontId="12" fillId="0" borderId="17" xfId="1" applyNumberFormat="1" applyFont="1" applyFill="1" applyBorder="1" applyAlignment="1">
      <alignment horizontal="right"/>
    </xf>
    <xf numFmtId="165" fontId="10" fillId="0" borderId="17" xfId="0" applyNumberFormat="1" applyFont="1" applyFill="1" applyBorder="1"/>
    <xf numFmtId="3" fontId="15" fillId="0" borderId="17" xfId="0" applyNumberFormat="1" applyFont="1" applyFill="1" applyBorder="1" applyAlignment="1">
      <alignment horizontal="left" vertical="center" wrapText="1"/>
    </xf>
    <xf numFmtId="0" fontId="15" fillId="0" borderId="17" xfId="0" applyNumberFormat="1" applyFont="1" applyFill="1" applyBorder="1" applyAlignment="1">
      <alignment horizontal="center" vertical="center" wrapText="1"/>
    </xf>
    <xf numFmtId="3" fontId="15" fillId="0" borderId="17" xfId="0" applyNumberFormat="1" applyFont="1" applyFill="1" applyBorder="1" applyAlignment="1">
      <alignment horizontal="right" vertical="center" wrapText="1"/>
    </xf>
    <xf numFmtId="3" fontId="15" fillId="0" borderId="17" xfId="0" applyNumberFormat="1" applyFont="1" applyFill="1" applyBorder="1" applyAlignment="1">
      <alignment horizontal="right" vertical="center"/>
    </xf>
    <xf numFmtId="0" fontId="3" fillId="0" borderId="19" xfId="0" applyFont="1" applyFill="1" applyBorder="1" applyAlignment="1">
      <alignment horizontal="right" vertical="center"/>
    </xf>
    <xf numFmtId="0" fontId="0" fillId="0" borderId="17" xfId="0" applyBorder="1"/>
    <xf numFmtId="3" fontId="15" fillId="0" borderId="22" xfId="0" applyNumberFormat="1" applyFont="1" applyFill="1" applyBorder="1" applyAlignment="1">
      <alignment horizontal="left" vertical="center" wrapText="1"/>
    </xf>
    <xf numFmtId="0" fontId="3" fillId="0" borderId="19" xfId="0" applyFont="1" applyFill="1" applyBorder="1"/>
    <xf numFmtId="0" fontId="3" fillId="0" borderId="17" xfId="0" applyNumberFormat="1" applyFont="1" applyFill="1" applyBorder="1" applyAlignment="1">
      <alignment horizontal="left"/>
    </xf>
    <xf numFmtId="0" fontId="3" fillId="0" borderId="17" xfId="0" applyNumberFormat="1" applyFont="1" applyFill="1" applyBorder="1" applyAlignment="1">
      <alignment horizontal="left" wrapText="1"/>
    </xf>
    <xf numFmtId="0" fontId="3" fillId="0" borderId="17" xfId="0" applyFont="1" applyFill="1" applyBorder="1"/>
    <xf numFmtId="165" fontId="10" fillId="3" borderId="17" xfId="1" applyNumberFormat="1" applyFont="1" applyFill="1" applyBorder="1"/>
    <xf numFmtId="165" fontId="10" fillId="3" borderId="17" xfId="1" applyNumberFormat="1" applyFont="1" applyFill="1" applyBorder="1" applyAlignment="1">
      <alignment horizontal="right"/>
    </xf>
    <xf numFmtId="3" fontId="10" fillId="3" borderId="22" xfId="0" applyNumberFormat="1" applyFont="1" applyFill="1" applyBorder="1" applyAlignment="1">
      <alignment wrapText="1"/>
    </xf>
    <xf numFmtId="0" fontId="16" fillId="0" borderId="0" xfId="0" applyFont="1" applyFill="1" applyBorder="1" applyAlignment="1">
      <alignment horizontal="center" vertical="center"/>
    </xf>
    <xf numFmtId="3" fontId="16" fillId="0" borderId="0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/>
    </xf>
    <xf numFmtId="0" fontId="17" fillId="0" borderId="19" xfId="0" applyFont="1" applyFill="1" applyBorder="1"/>
    <xf numFmtId="0" fontId="3" fillId="0" borderId="17" xfId="0" applyFont="1" applyFill="1" applyBorder="1" applyAlignment="1"/>
    <xf numFmtId="0" fontId="3" fillId="0" borderId="17" xfId="0" applyFont="1" applyFill="1" applyBorder="1" applyAlignment="1">
      <alignment horizontal="left"/>
    </xf>
    <xf numFmtId="49" fontId="3" fillId="0" borderId="17" xfId="0" applyNumberFormat="1" applyFont="1" applyFill="1" applyBorder="1" applyAlignment="1"/>
    <xf numFmtId="3" fontId="12" fillId="0" borderId="22" xfId="0" applyNumberFormat="1" applyFont="1" applyFill="1" applyBorder="1" applyAlignment="1">
      <alignment wrapText="1"/>
    </xf>
    <xf numFmtId="0" fontId="12" fillId="0" borderId="17" xfId="0" applyFont="1" applyFill="1" applyBorder="1"/>
    <xf numFmtId="0" fontId="3" fillId="0" borderId="17" xfId="0" applyFont="1" applyFill="1" applyBorder="1" applyAlignment="1">
      <alignment horizontal="center" wrapText="1"/>
    </xf>
    <xf numFmtId="3" fontId="12" fillId="0" borderId="17" xfId="0" applyNumberFormat="1" applyFont="1" applyFill="1" applyBorder="1" applyAlignment="1">
      <alignment wrapText="1"/>
    </xf>
    <xf numFmtId="3" fontId="0" fillId="0" borderId="0" xfId="0" applyNumberFormat="1"/>
    <xf numFmtId="0" fontId="12" fillId="2" borderId="19" xfId="0" applyFont="1" applyFill="1" applyBorder="1" applyAlignment="1">
      <alignment horizontal="right"/>
    </xf>
    <xf numFmtId="0" fontId="12" fillId="0" borderId="23" xfId="0" applyFont="1" applyFill="1" applyBorder="1" applyAlignment="1">
      <alignment horizontal="right"/>
    </xf>
    <xf numFmtId="0" fontId="3" fillId="0" borderId="24" xfId="0" applyFont="1" applyFill="1" applyBorder="1" applyAlignment="1">
      <alignment horizontal="left"/>
    </xf>
    <xf numFmtId="0" fontId="3" fillId="0" borderId="24" xfId="0" applyNumberFormat="1" applyFont="1" applyFill="1" applyBorder="1" applyAlignment="1">
      <alignment horizontal="left"/>
    </xf>
    <xf numFmtId="0" fontId="12" fillId="0" borderId="24" xfId="0" applyFont="1" applyFill="1" applyBorder="1"/>
    <xf numFmtId="0" fontId="3" fillId="0" borderId="24" xfId="0" applyFont="1" applyFill="1" applyBorder="1" applyAlignment="1">
      <alignment horizontal="center" wrapText="1"/>
    </xf>
    <xf numFmtId="165" fontId="10" fillId="3" borderId="24" xfId="1" applyNumberFormat="1" applyFont="1" applyFill="1" applyBorder="1"/>
    <xf numFmtId="3" fontId="12" fillId="0" borderId="24" xfId="0" applyNumberFormat="1" applyFont="1" applyFill="1" applyBorder="1" applyAlignment="1">
      <alignment wrapText="1"/>
    </xf>
    <xf numFmtId="0" fontId="12" fillId="2" borderId="17" xfId="0" applyFont="1" applyFill="1" applyBorder="1" applyAlignment="1">
      <alignment horizontal="right"/>
    </xf>
    <xf numFmtId="0" fontId="6" fillId="2" borderId="17" xfId="0" applyFont="1" applyFill="1" applyBorder="1" applyAlignment="1">
      <alignment horizontal="center" vertical="center"/>
    </xf>
    <xf numFmtId="0" fontId="12" fillId="0" borderId="24" xfId="0" applyFont="1" applyFill="1" applyBorder="1" applyAlignment="1">
      <alignment horizontal="right"/>
    </xf>
    <xf numFmtId="0" fontId="12" fillId="0" borderId="24" xfId="0" applyFont="1" applyFill="1" applyBorder="1" applyAlignment="1">
      <alignment horizontal="left"/>
    </xf>
    <xf numFmtId="0" fontId="0" fillId="4" borderId="11" xfId="0" applyFill="1" applyBorder="1"/>
    <xf numFmtId="0" fontId="2" fillId="4" borderId="13" xfId="0" applyFont="1" applyFill="1" applyBorder="1" applyAlignment="1">
      <alignment horizontal="center"/>
    </xf>
    <xf numFmtId="0" fontId="2" fillId="4" borderId="13" xfId="0" applyFont="1" applyFill="1" applyBorder="1"/>
    <xf numFmtId="3" fontId="4" fillId="4" borderId="13" xfId="0" applyNumberFormat="1" applyFont="1" applyFill="1" applyBorder="1" applyAlignment="1">
      <alignment horizontal="right"/>
    </xf>
    <xf numFmtId="0" fontId="2" fillId="4" borderId="14" xfId="0" applyFont="1" applyFill="1" applyBorder="1"/>
    <xf numFmtId="165" fontId="0" fillId="0" borderId="0" xfId="0" applyNumberFormat="1"/>
    <xf numFmtId="37" fontId="0" fillId="0" borderId="0" xfId="0" applyNumberFormat="1"/>
    <xf numFmtId="0" fontId="0" fillId="0" borderId="0" xfId="0" applyAlignment="1">
      <alignment horizontal="left" vertical="center" indent="5"/>
    </xf>
    <xf numFmtId="49" fontId="13" fillId="0" borderId="17" xfId="0" applyNumberFormat="1" applyFont="1" applyBorder="1"/>
    <xf numFmtId="37" fontId="10" fillId="0" borderId="17" xfId="1" applyNumberFormat="1" applyFont="1" applyFill="1" applyBorder="1"/>
    <xf numFmtId="3" fontId="12" fillId="0" borderId="17" xfId="0" applyNumberFormat="1" applyFont="1" applyFill="1" applyBorder="1" applyAlignment="1">
      <alignment horizontal="right"/>
    </xf>
    <xf numFmtId="49" fontId="13" fillId="0" borderId="25" xfId="0" applyNumberFormat="1" applyFont="1" applyBorder="1"/>
    <xf numFmtId="0" fontId="18" fillId="4" borderId="17" xfId="0" applyFont="1" applyFill="1" applyBorder="1"/>
    <xf numFmtId="3" fontId="6" fillId="4" borderId="17" xfId="0" applyNumberFormat="1" applyFont="1" applyFill="1" applyBorder="1"/>
    <xf numFmtId="0" fontId="12" fillId="0" borderId="0" xfId="0" applyFont="1" applyAlignment="1">
      <alignment horizontal="justify" vertical="center"/>
    </xf>
    <xf numFmtId="0" fontId="12" fillId="0" borderId="0" xfId="0" applyFont="1"/>
    <xf numFmtId="0" fontId="18" fillId="0" borderId="25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4" fillId="0" borderId="3" xfId="0" applyNumberFormat="1" applyFont="1" applyBorder="1" applyAlignment="1">
      <alignment horizontal="center" vertical="center"/>
    </xf>
    <xf numFmtId="0" fontId="4" fillId="0" borderId="7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</cellXfs>
  <cellStyles count="4">
    <cellStyle name="Comma" xfId="1" builtinId="3"/>
    <cellStyle name="Comma 2" xfId="3"/>
    <cellStyle name="Normal" xfId="0" builtinId="0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7"/>
  <sheetViews>
    <sheetView tabSelected="1" topLeftCell="A19" workbookViewId="0">
      <selection activeCell="K34" sqref="K34"/>
    </sheetView>
  </sheetViews>
  <sheetFormatPr defaultRowHeight="15" x14ac:dyDescent="0.25"/>
  <cols>
    <col min="1" max="1" width="6" customWidth="1"/>
    <col min="2" max="2" width="32.140625" customWidth="1"/>
    <col min="3" max="3" width="23.140625" customWidth="1"/>
    <col min="4" max="4" width="21" customWidth="1"/>
    <col min="5" max="5" width="31.140625" customWidth="1"/>
    <col min="6" max="6" width="18.28515625" customWidth="1"/>
    <col min="7" max="7" width="17.85546875" customWidth="1"/>
    <col min="8" max="8" width="18.5703125" customWidth="1"/>
    <col min="9" max="9" width="42.140625" customWidth="1"/>
    <col min="11" max="11" width="26.5703125" customWidth="1"/>
    <col min="12" max="12" width="13" customWidth="1"/>
    <col min="13" max="13" width="14.85546875" customWidth="1"/>
    <col min="14" max="14" width="15.140625" customWidth="1"/>
    <col min="15" max="15" width="18.140625" customWidth="1"/>
  </cols>
  <sheetData>
    <row r="1" spans="1:15" ht="18.75" x14ac:dyDescent="0.3">
      <c r="A1" s="1"/>
      <c r="B1" s="98" t="s">
        <v>0</v>
      </c>
      <c r="C1" s="98"/>
      <c r="D1" s="98"/>
      <c r="E1" s="98"/>
      <c r="F1" s="98"/>
      <c r="G1" s="98"/>
      <c r="H1" s="98"/>
      <c r="I1" s="98"/>
    </row>
    <row r="2" spans="1:15" ht="20.25" thickBot="1" x14ac:dyDescent="0.4">
      <c r="A2" s="1"/>
      <c r="B2" s="99" t="s">
        <v>1</v>
      </c>
      <c r="C2" s="99"/>
      <c r="D2" s="99"/>
      <c r="E2" s="99"/>
      <c r="F2" s="99"/>
      <c r="G2" s="99"/>
      <c r="H2" s="99"/>
      <c r="I2" s="99"/>
    </row>
    <row r="3" spans="1:15" ht="38.25" thickBot="1" x14ac:dyDescent="0.35">
      <c r="A3" s="100" t="s">
        <v>2</v>
      </c>
      <c r="B3" s="102" t="s">
        <v>3</v>
      </c>
      <c r="C3" s="102" t="s">
        <v>4</v>
      </c>
      <c r="D3" s="104" t="s">
        <v>5</v>
      </c>
      <c r="E3" s="2" t="s">
        <v>6</v>
      </c>
      <c r="F3" s="106" t="s">
        <v>7</v>
      </c>
      <c r="G3" s="107"/>
      <c r="H3" s="108"/>
      <c r="I3" s="102" t="s">
        <v>8</v>
      </c>
    </row>
    <row r="4" spans="1:15" ht="38.25" thickBot="1" x14ac:dyDescent="0.35">
      <c r="A4" s="101"/>
      <c r="B4" s="103"/>
      <c r="C4" s="103"/>
      <c r="D4" s="105"/>
      <c r="E4" s="3"/>
      <c r="F4" s="4" t="s">
        <v>9</v>
      </c>
      <c r="G4" s="5" t="s">
        <v>10</v>
      </c>
      <c r="H4" s="5" t="s">
        <v>11</v>
      </c>
      <c r="I4" s="103"/>
    </row>
    <row r="5" spans="1:15" ht="16.5" thickBot="1" x14ac:dyDescent="0.3">
      <c r="A5" s="6"/>
      <c r="B5" s="7" t="s">
        <v>12</v>
      </c>
      <c r="C5" s="8"/>
      <c r="D5" s="9"/>
      <c r="E5" s="9"/>
      <c r="F5" s="9"/>
      <c r="G5" s="9"/>
      <c r="H5" s="9"/>
      <c r="I5" s="10"/>
    </row>
    <row r="6" spans="1:15" ht="15.75" x14ac:dyDescent="0.25">
      <c r="A6" s="11">
        <v>1</v>
      </c>
      <c r="B6" s="12" t="s">
        <v>13</v>
      </c>
      <c r="C6" s="13" t="s">
        <v>14</v>
      </c>
      <c r="D6" s="14" t="s">
        <v>15</v>
      </c>
      <c r="E6" s="14" t="s">
        <v>16</v>
      </c>
      <c r="F6" s="15">
        <v>13109000</v>
      </c>
      <c r="G6" s="15">
        <v>13109000</v>
      </c>
      <c r="H6" s="16">
        <f t="shared" ref="H6:H8" si="0">F6-G6</f>
        <v>0</v>
      </c>
      <c r="I6" s="17" t="s">
        <v>17</v>
      </c>
    </row>
    <row r="7" spans="1:15" ht="15.75" x14ac:dyDescent="0.25">
      <c r="A7" s="18">
        <v>2</v>
      </c>
      <c r="B7" s="19" t="s">
        <v>18</v>
      </c>
      <c r="C7" s="20" t="s">
        <v>19</v>
      </c>
      <c r="D7" s="21" t="s">
        <v>20</v>
      </c>
      <c r="E7" s="21" t="s">
        <v>21</v>
      </c>
      <c r="F7" s="22">
        <v>6450180</v>
      </c>
      <c r="G7" s="22">
        <v>6450180</v>
      </c>
      <c r="H7" s="16">
        <f t="shared" si="0"/>
        <v>0</v>
      </c>
      <c r="I7" s="23" t="s">
        <v>17</v>
      </c>
    </row>
    <row r="8" spans="1:15" ht="15.75" x14ac:dyDescent="0.25">
      <c r="A8" s="18">
        <v>3</v>
      </c>
      <c r="B8" s="19" t="s">
        <v>22</v>
      </c>
      <c r="C8" s="20" t="s">
        <v>23</v>
      </c>
      <c r="D8" s="21" t="s">
        <v>24</v>
      </c>
      <c r="E8" s="21" t="s">
        <v>21</v>
      </c>
      <c r="F8" s="24">
        <v>6050000</v>
      </c>
      <c r="G8" s="24">
        <v>6050000</v>
      </c>
      <c r="H8" s="16">
        <f t="shared" si="0"/>
        <v>0</v>
      </c>
      <c r="I8" s="25" t="s">
        <v>17</v>
      </c>
    </row>
    <row r="9" spans="1:15" ht="15.75" x14ac:dyDescent="0.25">
      <c r="A9" s="26"/>
      <c r="B9" s="27" t="s">
        <v>25</v>
      </c>
      <c r="C9" s="27"/>
      <c r="D9" s="27"/>
      <c r="E9" s="27"/>
      <c r="F9" s="27"/>
      <c r="G9" s="27"/>
      <c r="H9" s="27"/>
      <c r="I9" s="28"/>
    </row>
    <row r="10" spans="1:15" ht="15.75" x14ac:dyDescent="0.25">
      <c r="A10" s="29">
        <v>5</v>
      </c>
      <c r="B10" s="30" t="s">
        <v>26</v>
      </c>
      <c r="C10" s="30" t="s">
        <v>27</v>
      </c>
      <c r="D10" s="30" t="s">
        <v>28</v>
      </c>
      <c r="E10" s="21" t="s">
        <v>21</v>
      </c>
      <c r="F10" s="31">
        <v>3466014</v>
      </c>
      <c r="G10" s="31">
        <v>3466014</v>
      </c>
      <c r="H10" s="16">
        <f>F10-G10</f>
        <v>0</v>
      </c>
      <c r="I10" s="32" t="s">
        <v>29</v>
      </c>
      <c r="K10" s="33"/>
      <c r="L10" s="34"/>
      <c r="M10" s="34"/>
      <c r="N10" s="35"/>
      <c r="O10" s="36"/>
    </row>
    <row r="11" spans="1:15" ht="15.75" x14ac:dyDescent="0.25">
      <c r="A11" s="29">
        <v>7</v>
      </c>
      <c r="B11" s="30" t="s">
        <v>30</v>
      </c>
      <c r="C11" s="30" t="s">
        <v>31</v>
      </c>
      <c r="D11" s="30" t="s">
        <v>32</v>
      </c>
      <c r="E11" s="30"/>
      <c r="F11" s="37">
        <v>66480</v>
      </c>
      <c r="G11" s="37">
        <v>66480</v>
      </c>
      <c r="H11" s="16">
        <f>F11-G11</f>
        <v>0</v>
      </c>
      <c r="I11" s="32" t="s">
        <v>10</v>
      </c>
      <c r="K11" s="36"/>
      <c r="L11" s="38"/>
      <c r="M11" s="38"/>
      <c r="N11" s="35"/>
      <c r="O11" s="33"/>
    </row>
    <row r="12" spans="1:15" ht="15.75" x14ac:dyDescent="0.25">
      <c r="A12" s="29">
        <v>8</v>
      </c>
      <c r="B12" s="30" t="s">
        <v>33</v>
      </c>
      <c r="C12" s="30" t="s">
        <v>34</v>
      </c>
      <c r="D12" s="30" t="s">
        <v>35</v>
      </c>
      <c r="E12" s="30"/>
      <c r="F12" s="39">
        <v>2821005</v>
      </c>
      <c r="G12" s="39">
        <v>2821005</v>
      </c>
      <c r="H12" s="16">
        <f>F12-G12</f>
        <v>0</v>
      </c>
      <c r="I12" s="32" t="s">
        <v>10</v>
      </c>
      <c r="K12" s="36"/>
      <c r="L12" s="38"/>
      <c r="M12" s="38"/>
      <c r="N12" s="35"/>
      <c r="O12" s="36"/>
    </row>
    <row r="13" spans="1:15" ht="15.75" x14ac:dyDescent="0.25">
      <c r="A13" s="29">
        <v>9</v>
      </c>
      <c r="B13" s="30" t="s">
        <v>36</v>
      </c>
      <c r="C13" s="30" t="s">
        <v>37</v>
      </c>
      <c r="D13" s="30" t="s">
        <v>38</v>
      </c>
      <c r="E13" s="30"/>
      <c r="F13" s="37">
        <v>68480</v>
      </c>
      <c r="G13" s="37">
        <v>68480</v>
      </c>
      <c r="H13" s="16">
        <f t="shared" ref="H13:H17" si="1">F13-G13</f>
        <v>0</v>
      </c>
      <c r="I13" s="32" t="s">
        <v>10</v>
      </c>
      <c r="K13" s="36"/>
      <c r="L13" s="38"/>
      <c r="M13" s="38"/>
      <c r="N13" s="35"/>
      <c r="O13" s="36"/>
    </row>
    <row r="14" spans="1:15" ht="15.75" x14ac:dyDescent="0.25">
      <c r="A14" s="29">
        <v>10</v>
      </c>
      <c r="B14" s="30" t="s">
        <v>39</v>
      </c>
      <c r="C14" s="30" t="s">
        <v>40</v>
      </c>
      <c r="D14" s="30" t="s">
        <v>41</v>
      </c>
      <c r="E14" s="30"/>
      <c r="F14" s="39">
        <v>991878</v>
      </c>
      <c r="G14" s="39">
        <v>991878</v>
      </c>
      <c r="H14" s="16">
        <f t="shared" si="1"/>
        <v>0</v>
      </c>
      <c r="I14" s="32" t="s">
        <v>10</v>
      </c>
      <c r="K14" s="36"/>
      <c r="L14" s="38"/>
      <c r="M14" s="38"/>
      <c r="N14" s="35"/>
      <c r="O14" s="36"/>
    </row>
    <row r="15" spans="1:15" ht="15.75" x14ac:dyDescent="0.25">
      <c r="A15" s="29">
        <v>11</v>
      </c>
      <c r="B15" s="30" t="s">
        <v>42</v>
      </c>
      <c r="C15" s="30" t="s">
        <v>43</v>
      </c>
      <c r="D15" s="30" t="s">
        <v>44</v>
      </c>
      <c r="E15" s="30"/>
      <c r="F15" s="40">
        <v>68720</v>
      </c>
      <c r="G15" s="40">
        <v>68720</v>
      </c>
      <c r="H15" s="16">
        <f t="shared" si="1"/>
        <v>0</v>
      </c>
      <c r="I15" s="32" t="s">
        <v>10</v>
      </c>
      <c r="K15" s="36"/>
      <c r="L15" s="38"/>
      <c r="M15" s="38"/>
      <c r="N15" s="35"/>
      <c r="O15" s="36"/>
    </row>
    <row r="16" spans="1:15" ht="15.75" x14ac:dyDescent="0.25">
      <c r="A16" s="29">
        <v>12</v>
      </c>
      <c r="B16" s="30" t="s">
        <v>45</v>
      </c>
      <c r="C16" s="30" t="s">
        <v>46</v>
      </c>
      <c r="D16" s="30" t="s">
        <v>47</v>
      </c>
      <c r="E16" s="30"/>
      <c r="F16" s="37">
        <v>88140</v>
      </c>
      <c r="G16" s="41">
        <v>88140</v>
      </c>
      <c r="H16" s="16">
        <f t="shared" si="1"/>
        <v>0</v>
      </c>
      <c r="I16" s="32" t="s">
        <v>10</v>
      </c>
      <c r="K16" s="36"/>
      <c r="L16" s="38"/>
      <c r="M16" s="38"/>
      <c r="N16" s="35"/>
      <c r="O16" s="36"/>
    </row>
    <row r="17" spans="1:15" ht="15.75" x14ac:dyDescent="0.25">
      <c r="A17" s="29">
        <v>13</v>
      </c>
      <c r="B17" s="30" t="s">
        <v>48</v>
      </c>
      <c r="C17" s="30" t="s">
        <v>49</v>
      </c>
      <c r="D17" s="30" t="s">
        <v>50</v>
      </c>
      <c r="E17" s="30"/>
      <c r="F17" s="39">
        <v>2273142</v>
      </c>
      <c r="G17" s="39">
        <v>2273142</v>
      </c>
      <c r="H17" s="16">
        <f t="shared" si="1"/>
        <v>0</v>
      </c>
      <c r="I17" s="32" t="s">
        <v>10</v>
      </c>
      <c r="K17" s="36"/>
      <c r="L17" s="38"/>
      <c r="M17" s="38"/>
      <c r="N17" s="35"/>
      <c r="O17" s="36"/>
    </row>
    <row r="18" spans="1:15" ht="31.5" x14ac:dyDescent="0.25">
      <c r="A18" s="29">
        <v>14</v>
      </c>
      <c r="B18" s="42" t="s">
        <v>51</v>
      </c>
      <c r="C18" s="43" t="s">
        <v>52</v>
      </c>
      <c r="D18" s="42" t="s">
        <v>53</v>
      </c>
      <c r="E18" s="44"/>
      <c r="F18" s="45">
        <v>107400</v>
      </c>
      <c r="G18" s="45">
        <v>107400</v>
      </c>
      <c r="H18" s="16">
        <f>F18-G18</f>
        <v>0</v>
      </c>
      <c r="I18" s="32" t="s">
        <v>10</v>
      </c>
      <c r="K18" s="36"/>
      <c r="L18" s="38"/>
      <c r="M18" s="38"/>
      <c r="N18" s="35"/>
      <c r="O18" s="36"/>
    </row>
    <row r="19" spans="1:15" ht="47.25" x14ac:dyDescent="0.25">
      <c r="A19" s="46">
        <v>15</v>
      </c>
      <c r="B19" s="42" t="s">
        <v>54</v>
      </c>
      <c r="C19" s="42" t="s">
        <v>55</v>
      </c>
      <c r="D19" s="47"/>
      <c r="E19" s="42" t="s">
        <v>56</v>
      </c>
      <c r="F19" s="44">
        <v>702750</v>
      </c>
      <c r="G19" s="44">
        <v>0</v>
      </c>
      <c r="H19" s="44">
        <f t="shared" ref="H19" si="2">F19-G19</f>
        <v>702750</v>
      </c>
      <c r="I19" s="48" t="s">
        <v>57</v>
      </c>
      <c r="K19" s="36"/>
      <c r="L19" s="38"/>
      <c r="M19" s="38"/>
      <c r="N19" s="35"/>
      <c r="O19" s="36"/>
    </row>
    <row r="20" spans="1:15" ht="15.75" x14ac:dyDescent="0.25">
      <c r="A20" s="26"/>
      <c r="B20" s="27" t="s">
        <v>58</v>
      </c>
      <c r="C20" s="27"/>
      <c r="D20" s="27"/>
      <c r="E20" s="27"/>
      <c r="F20" s="27"/>
      <c r="G20" s="27"/>
      <c r="H20" s="27"/>
      <c r="I20" s="28"/>
      <c r="K20" s="36"/>
      <c r="L20" s="38"/>
      <c r="M20" s="38"/>
      <c r="N20" s="35"/>
      <c r="O20" s="36"/>
    </row>
    <row r="21" spans="1:15" ht="60" x14ac:dyDescent="0.25">
      <c r="A21" s="49">
        <v>15</v>
      </c>
      <c r="B21" s="50" t="s">
        <v>59</v>
      </c>
      <c r="C21" s="51" t="s">
        <v>60</v>
      </c>
      <c r="D21" s="52" t="s">
        <v>61</v>
      </c>
      <c r="E21" s="30" t="s">
        <v>62</v>
      </c>
      <c r="F21" s="53">
        <v>85102</v>
      </c>
      <c r="G21" s="53"/>
      <c r="H21" s="54">
        <v>85102</v>
      </c>
      <c r="I21" s="55" t="s">
        <v>17</v>
      </c>
      <c r="K21" s="56"/>
      <c r="L21" s="57"/>
      <c r="M21" s="57"/>
      <c r="N21" s="57"/>
      <c r="O21" s="58"/>
    </row>
    <row r="22" spans="1:15" ht="15.75" x14ac:dyDescent="0.25">
      <c r="A22" s="26"/>
      <c r="B22" s="27" t="s">
        <v>63</v>
      </c>
      <c r="C22" s="27"/>
      <c r="D22" s="27"/>
      <c r="E22" s="27"/>
      <c r="F22" s="27"/>
      <c r="G22" s="27"/>
      <c r="H22" s="27"/>
      <c r="I22" s="28"/>
    </row>
    <row r="23" spans="1:15" ht="15.75" x14ac:dyDescent="0.25">
      <c r="A23" s="59">
        <v>16</v>
      </c>
      <c r="B23" s="60" t="s">
        <v>64</v>
      </c>
      <c r="C23" s="61" t="s">
        <v>65</v>
      </c>
      <c r="D23" s="62" t="s">
        <v>66</v>
      </c>
      <c r="E23" s="62"/>
      <c r="F23" s="53">
        <v>1057000</v>
      </c>
      <c r="G23" s="53">
        <v>1057000</v>
      </c>
      <c r="H23">
        <v>0</v>
      </c>
      <c r="I23" s="63" t="s">
        <v>10</v>
      </c>
    </row>
    <row r="24" spans="1:15" ht="15.75" x14ac:dyDescent="0.25">
      <c r="A24" s="26"/>
      <c r="B24" s="27" t="s">
        <v>67</v>
      </c>
      <c r="C24" s="27"/>
      <c r="D24" s="27"/>
      <c r="E24" s="27"/>
      <c r="F24" s="27"/>
      <c r="G24" s="27"/>
      <c r="H24" s="27"/>
      <c r="I24" s="28"/>
    </row>
    <row r="25" spans="1:15" ht="15.75" x14ac:dyDescent="0.25">
      <c r="A25" s="29">
        <v>17</v>
      </c>
      <c r="B25" s="61" t="s">
        <v>68</v>
      </c>
      <c r="C25" s="50" t="s">
        <v>69</v>
      </c>
      <c r="D25" s="64" t="s">
        <v>70</v>
      </c>
      <c r="E25" s="65" t="s">
        <v>16</v>
      </c>
      <c r="F25" s="53">
        <v>3147644</v>
      </c>
      <c r="G25" s="53">
        <v>3147644</v>
      </c>
      <c r="H25" s="66">
        <f>F25-G25</f>
        <v>0</v>
      </c>
      <c r="I25" s="63" t="s">
        <v>10</v>
      </c>
      <c r="M25" s="67"/>
    </row>
    <row r="26" spans="1:15" ht="15.75" x14ac:dyDescent="0.25">
      <c r="A26" s="68"/>
      <c r="B26" s="27" t="s">
        <v>71</v>
      </c>
      <c r="C26" s="27"/>
      <c r="D26" s="27"/>
      <c r="E26" s="27"/>
      <c r="F26" s="27"/>
      <c r="G26" s="27"/>
      <c r="H26" s="27"/>
      <c r="I26" s="28"/>
      <c r="M26" s="67"/>
    </row>
    <row r="27" spans="1:15" ht="15.75" x14ac:dyDescent="0.25">
      <c r="A27" s="69">
        <v>18</v>
      </c>
      <c r="B27" s="70" t="s">
        <v>72</v>
      </c>
      <c r="C27" s="71" t="s">
        <v>73</v>
      </c>
      <c r="D27" s="72" t="s">
        <v>74</v>
      </c>
      <c r="E27" s="73"/>
      <c r="F27" s="74">
        <v>1067343</v>
      </c>
      <c r="G27" s="75">
        <v>1067343</v>
      </c>
      <c r="H27">
        <v>0</v>
      </c>
      <c r="I27" s="63" t="s">
        <v>10</v>
      </c>
      <c r="M27" s="67"/>
    </row>
    <row r="28" spans="1:15" ht="15.75" x14ac:dyDescent="0.25">
      <c r="A28" s="76"/>
      <c r="B28" s="77" t="s">
        <v>75</v>
      </c>
      <c r="C28" s="76"/>
      <c r="D28" s="76"/>
      <c r="E28" s="76"/>
      <c r="F28" s="76"/>
      <c r="G28" s="76"/>
      <c r="H28" s="76"/>
      <c r="I28" s="76"/>
      <c r="M28" s="67"/>
    </row>
    <row r="29" spans="1:15" ht="16.5" thickBot="1" x14ac:dyDescent="0.3">
      <c r="A29" s="78">
        <v>19</v>
      </c>
      <c r="B29" s="79" t="s">
        <v>76</v>
      </c>
      <c r="C29" s="71"/>
      <c r="D29" s="72"/>
      <c r="E29" s="73"/>
      <c r="F29" s="74">
        <v>647800</v>
      </c>
      <c r="G29" s="74">
        <v>647800</v>
      </c>
      <c r="H29" s="75">
        <v>0</v>
      </c>
      <c r="I29" s="63" t="s">
        <v>10</v>
      </c>
      <c r="M29" s="67"/>
    </row>
    <row r="30" spans="1:15" ht="19.5" thickBot="1" x14ac:dyDescent="0.35">
      <c r="A30" s="80"/>
      <c r="B30" s="81" t="s">
        <v>77</v>
      </c>
      <c r="C30" s="82"/>
      <c r="D30" s="82"/>
      <c r="E30" s="82"/>
      <c r="F30" s="83">
        <f>F6+F7+F8+F10+F11+F12+F13+F14+F15+F16+F17+F18+F19+F21+F23+F25+F27+F29</f>
        <v>42268078</v>
      </c>
      <c r="G30" s="83">
        <f>G6+G7+G8+G10+G11+G12+G13+G14+G15+G16+G17+G18+G19+G21+G23+G25+G27+G29</f>
        <v>41480226</v>
      </c>
      <c r="H30" s="83">
        <f>H6+H7+H8+H10+H11+H12+H13+H14+H15+H16+H17+H18+H19+H21+H23+H25+H27+H29</f>
        <v>787852</v>
      </c>
      <c r="I30" s="84"/>
    </row>
    <row r="31" spans="1:15" x14ac:dyDescent="0.25">
      <c r="F31" s="85"/>
      <c r="H31" s="86"/>
      <c r="K31" s="67"/>
    </row>
    <row r="32" spans="1:15" x14ac:dyDescent="0.25">
      <c r="H32" s="96" t="s">
        <v>78</v>
      </c>
      <c r="I32" s="97"/>
      <c r="K32" s="67"/>
    </row>
    <row r="33" spans="2:11" ht="15.75" x14ac:dyDescent="0.25">
      <c r="B33" s="87"/>
      <c r="E33" s="85"/>
      <c r="H33" s="88" t="s">
        <v>79</v>
      </c>
      <c r="I33" s="89">
        <v>0</v>
      </c>
    </row>
    <row r="34" spans="2:11" ht="15.75" x14ac:dyDescent="0.25">
      <c r="B34" s="87"/>
      <c r="D34" s="50"/>
      <c r="H34" s="88" t="s">
        <v>80</v>
      </c>
      <c r="I34" s="90">
        <v>702750</v>
      </c>
    </row>
    <row r="35" spans="2:11" ht="16.5" thickBot="1" x14ac:dyDescent="0.3">
      <c r="B35" s="87"/>
      <c r="D35" s="71"/>
      <c r="H35" s="88" t="s">
        <v>81</v>
      </c>
      <c r="I35" s="90">
        <v>0</v>
      </c>
      <c r="K35" s="67"/>
    </row>
    <row r="36" spans="2:11" ht="16.5" thickBot="1" x14ac:dyDescent="0.3">
      <c r="D36" s="82"/>
      <c r="H36" s="91" t="s">
        <v>82</v>
      </c>
      <c r="I36" s="66">
        <v>0</v>
      </c>
    </row>
    <row r="37" spans="2:11" ht="15.75" x14ac:dyDescent="0.25">
      <c r="H37" s="88" t="s">
        <v>83</v>
      </c>
      <c r="I37" s="66">
        <v>85102</v>
      </c>
    </row>
    <row r="38" spans="2:11" ht="15.75" x14ac:dyDescent="0.25">
      <c r="H38" s="88" t="s">
        <v>84</v>
      </c>
      <c r="I38" s="66">
        <f>H25</f>
        <v>0</v>
      </c>
    </row>
    <row r="39" spans="2:11" ht="15.75" x14ac:dyDescent="0.25">
      <c r="H39" s="92" t="s">
        <v>85</v>
      </c>
      <c r="I39" s="93">
        <f>I33+I34+I35+I36+I37+I38</f>
        <v>787852</v>
      </c>
    </row>
    <row r="40" spans="2:11" x14ac:dyDescent="0.25">
      <c r="I40" s="86"/>
    </row>
    <row r="43" spans="2:11" ht="15.75" x14ac:dyDescent="0.25">
      <c r="G43" s="94"/>
      <c r="I43" s="94"/>
    </row>
    <row r="44" spans="2:11" ht="15.75" x14ac:dyDescent="0.25">
      <c r="G44" s="94"/>
      <c r="I44" s="94"/>
    </row>
    <row r="45" spans="2:11" ht="15.75" x14ac:dyDescent="0.25">
      <c r="G45" s="94"/>
      <c r="I45" s="95"/>
      <c r="K45" s="95"/>
    </row>
    <row r="47" spans="2:11" x14ac:dyDescent="0.25">
      <c r="F47" s="67"/>
    </row>
  </sheetData>
  <mergeCells count="9">
    <mergeCell ref="H32:I32"/>
    <mergeCell ref="B1:I1"/>
    <mergeCell ref="B2:I2"/>
    <mergeCell ref="A3:A4"/>
    <mergeCell ref="B3:B4"/>
    <mergeCell ref="C3:C4"/>
    <mergeCell ref="D3:D4"/>
    <mergeCell ref="F3:H3"/>
    <mergeCell ref="I3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 Kacorri</dc:creator>
  <cp:lastModifiedBy>Marie Kacorri</cp:lastModifiedBy>
  <dcterms:created xsi:type="dcterms:W3CDTF">2022-02-07T12:24:20Z</dcterms:created>
  <dcterms:modified xsi:type="dcterms:W3CDTF">2022-02-11T13:18:47Z</dcterms:modified>
</cp:coreProperties>
</file>