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defaultThemeVersion="153222"/>
  <mc:AlternateContent xmlns:mc="http://schemas.openxmlformats.org/markup-compatibility/2006">
    <mc:Choice Requires="x15">
      <x15ac:absPath xmlns:x15ac="http://schemas.microsoft.com/office/spreadsheetml/2010/11/ac" url="C:\Users\suada.domi\Downloads\"/>
    </mc:Choice>
  </mc:AlternateContent>
  <bookViews>
    <workbookView xWindow="0" yWindow="0" windowWidth="28800" windowHeight="12435"/>
  </bookViews>
  <sheets>
    <sheet name="Sheet1" sheetId="1" r:id="rId1"/>
  </sheets>
  <calcPr calcId="162913"/>
  <extLst>
    <ext xmlns:x15="http://schemas.microsoft.com/office/spreadsheetml/2010/11/main" uri="{140A7094-0E35-4892-8432-C4D2E57EDEB5}">
      <x15:workbookPr chartTrackingRefBase="1"/>
    </ext>
  </extLst>
</workbook>
</file>

<file path=xl/calcChain.xml><?xml version="1.0" encoding="utf-8"?>
<calcChain xmlns="http://schemas.openxmlformats.org/spreadsheetml/2006/main">
  <c r="G17" i="1" l="1"/>
  <c r="F17" i="1"/>
  <c r="H12" i="1"/>
  <c r="F9" i="1"/>
  <c r="H9" i="1" s="1"/>
  <c r="F8" i="1"/>
  <c r="H8" i="1" s="1"/>
  <c r="F7" i="1"/>
  <c r="H7" i="1" l="1"/>
  <c r="H17" i="1" l="1"/>
  <c r="I21" i="1" s="1"/>
  <c r="I26" i="1" s="1"/>
</calcChain>
</file>

<file path=xl/sharedStrings.xml><?xml version="1.0" encoding="utf-8"?>
<sst xmlns="http://schemas.openxmlformats.org/spreadsheetml/2006/main" count="61" uniqueCount="57">
  <si>
    <t>MINISTRIA E BUJQËSISË DHE ZHVILLIMIT RURAL</t>
  </si>
  <si>
    <r>
      <t xml:space="preserve">                                                                                                                                                                      Database për Vendimet Gjyqësore  1.1.2022 deri me 30.4.2022                                                                                                                    në/lekë                                                                                                                                                             </t>
    </r>
    <r>
      <rPr>
        <b/>
        <i/>
        <sz val="14"/>
        <color theme="1"/>
        <rFont val="Times New Roman"/>
        <family val="1"/>
      </rPr>
      <t xml:space="preserve"> në/leke</t>
    </r>
  </si>
  <si>
    <t>Nr.</t>
  </si>
  <si>
    <t>Institucioni</t>
  </si>
  <si>
    <t>Nr.autorizimit</t>
  </si>
  <si>
    <t>Nr. Vendimit të Gjykatës</t>
  </si>
  <si>
    <t>Vendim për rikthim  në punë</t>
  </si>
  <si>
    <t>Detyrimet me autorizim</t>
  </si>
  <si>
    <t xml:space="preserve"> Problematika</t>
  </si>
  <si>
    <t xml:space="preserve">Detyrimi </t>
  </si>
  <si>
    <t>Likuiduar</t>
  </si>
  <si>
    <t>Mbetur pa likuiduar</t>
  </si>
  <si>
    <t>APARATI I MBZHR</t>
  </si>
  <si>
    <t>Bislim    Ahmetaj</t>
  </si>
  <si>
    <t>4446/2, dt.23.05.2018</t>
  </si>
  <si>
    <t>581, dt.17.03.2016</t>
  </si>
  <si>
    <t>Rikthim në punë</t>
  </si>
  <si>
    <t>Paguar deri me 28.02.2022</t>
  </si>
  <si>
    <t>Alfred      Omuri</t>
  </si>
  <si>
    <t>7289/2, dt.01.11.2017</t>
  </si>
  <si>
    <t>167, dt.04.02.2015</t>
  </si>
  <si>
    <t xml:space="preserve">Rikthim në punë </t>
  </si>
  <si>
    <t>Luan    Bregu</t>
  </si>
  <si>
    <t>6473/2 dt 29.08.2019</t>
  </si>
  <si>
    <t>2256 dt 12.07.2019</t>
  </si>
  <si>
    <t>Guri Beshi AREB Shkoder, trashegomtaret ligjor</t>
  </si>
  <si>
    <t>1389/1, dt. 2.4.2022</t>
  </si>
  <si>
    <t>1794, dt. 14.5.2014</t>
  </si>
  <si>
    <t xml:space="preserve">AKU Tiranë </t>
  </si>
  <si>
    <t xml:space="preserve"> DRAKU Shkoder,Genc Jasini</t>
  </si>
  <si>
    <t>Nuk ka dale autorizimi per likuidim</t>
  </si>
  <si>
    <t>Vendim i Gjykatës Administrative të Shk. së Parë nr.433(623), datë 26.7.2019</t>
  </si>
  <si>
    <t>Ne pritje te vendimit te Gjykates Administrative te Shkalles se dyte</t>
  </si>
  <si>
    <t>633, dt. 29.12.2022</t>
  </si>
  <si>
    <t>DRAKU Berat  "Frederik Bregu"</t>
  </si>
  <si>
    <t>1946/2 dt. 19.4.2022</t>
  </si>
  <si>
    <t xml:space="preserve"> 727 dt. 23.11.2020</t>
  </si>
  <si>
    <t>Likujduar</t>
  </si>
  <si>
    <t xml:space="preserve"> 1341/2 dt. 16.3.2022</t>
  </si>
  <si>
    <t xml:space="preserve"> Vendim nr.633 datë 29.12.2021 per rikthim ne pune</t>
  </si>
  <si>
    <t>Likuidimi  nga AKU gjatë vitit 2022. Vlera eshte  deri me 28.2.2022 pasi  z. Jakaj është për rikthim ne  pune dhe detyrimi do te vazhdoje .</t>
  </si>
  <si>
    <t>AKDC</t>
  </si>
  <si>
    <t>Albert Kushti</t>
  </si>
  <si>
    <t>4293/2, dt.07.07.2016, Autorizim nr.7933, dt.01.11.2016, Autorizim nr. 6291, dt.06.10.2017</t>
  </si>
  <si>
    <t>869, dt.24.02.2015</t>
  </si>
  <si>
    <t>Rikthim në punë, me pagë mujore 100 400 lekë</t>
  </si>
  <si>
    <t>Paguar deri me 31.3.2022</t>
  </si>
  <si>
    <t>TOTALI</t>
  </si>
  <si>
    <t>Mbetur pa likuiduar deri me 30.4.2022 sipas programeve buxhetore</t>
  </si>
  <si>
    <t>01110</t>
  </si>
  <si>
    <t>04220</t>
  </si>
  <si>
    <t>04240</t>
  </si>
  <si>
    <t>04230</t>
  </si>
  <si>
    <t>04250</t>
  </si>
  <si>
    <t>04860</t>
  </si>
  <si>
    <t>Total</t>
  </si>
  <si>
    <t>AKU, DP   (Vendim Gjyqesor Ish punonjesin Besnik Jakaj,  Shoqeria permbarimore EPSA)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</si>
</sst>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mc:Ignorable="x14ac x16r2">
  <numFmts count="3">
    <numFmt numFmtId="43" formatCode="_(* #,##0.00_);_(* \(#,##0.00\);_(* &quot;-&quot;??_);_(@_)"/>
    <numFmt numFmtId="164" formatCode="_-* #,##0.00_L_e_k_-;\-* #,##0.00_L_e_k_-;_-* &quot;-&quot;??_L_e_k_-;_-@_-"/>
    <numFmt numFmtId="165" formatCode="_(* #,##0_);_(* \(#,##0\);_(* &quot;-&quot;??_);_(@_)"/>
  </numFmts>
  <fonts count="19" x14ac:knownFonts="1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1"/>
      <name val="Times New Roman"/>
      <family val="1"/>
    </font>
    <font>
      <b/>
      <sz val="14"/>
      <color theme="1"/>
      <name val="Times New Roman"/>
      <family val="1"/>
    </font>
    <font>
      <b/>
      <i/>
      <sz val="14"/>
      <color theme="1"/>
      <name val="Times New Roman"/>
      <family val="1"/>
    </font>
    <font>
      <b/>
      <sz val="12"/>
      <color theme="1"/>
      <name val="Times New Roman"/>
      <family val="1"/>
    </font>
    <font>
      <sz val="14"/>
      <color theme="1"/>
      <name val="Times New Roman"/>
      <family val="1"/>
    </font>
    <font>
      <sz val="11"/>
      <color theme="1"/>
      <name val="Times New Roman"/>
      <family val="1"/>
      <charset val="238"/>
    </font>
    <font>
      <sz val="12"/>
      <name val="Times New Roman"/>
      <family val="1"/>
      <charset val="238"/>
    </font>
    <font>
      <sz val="12"/>
      <color theme="1"/>
      <name val="Times New Roman"/>
      <family val="1"/>
      <charset val="238"/>
    </font>
    <font>
      <sz val="11"/>
      <color theme="1"/>
      <name val="Calibri"/>
      <family val="2"/>
      <charset val="238"/>
      <scheme val="minor"/>
    </font>
    <font>
      <sz val="12"/>
      <color theme="1"/>
      <name val="Times New Roman"/>
      <family val="1"/>
    </font>
    <font>
      <sz val="12"/>
      <name val="Times New Roman"/>
      <family val="1"/>
    </font>
    <font>
      <sz val="10"/>
      <name val="Times New Roman"/>
      <family val="1"/>
    </font>
    <font>
      <sz val="10"/>
      <color theme="1"/>
      <name val="Times New Roman"/>
      <family val="1"/>
    </font>
    <font>
      <b/>
      <sz val="12"/>
      <name val="Times New Roman"/>
      <family val="1"/>
    </font>
    <font>
      <sz val="12"/>
      <color rgb="FF000000"/>
      <name val="Calibri"/>
      <family val="2"/>
      <scheme val="minor"/>
    </font>
    <font>
      <b/>
      <sz val="10"/>
      <color theme="1"/>
      <name val="Times New Roman"/>
      <family val="1"/>
    </font>
  </fonts>
  <fills count="5">
    <fill>
      <patternFill patternType="none"/>
    </fill>
    <fill>
      <patternFill patternType="gray125"/>
    </fill>
    <fill>
      <patternFill patternType="solid">
        <fgColor theme="0" tint="-0.14999847407452621"/>
        <bgColor indexed="64"/>
      </patternFill>
    </fill>
    <fill>
      <patternFill patternType="solid">
        <fgColor theme="0"/>
        <bgColor indexed="64"/>
      </patternFill>
    </fill>
    <fill>
      <patternFill patternType="solid">
        <fgColor theme="9" tint="0.79998168889431442"/>
        <bgColor indexed="64"/>
      </patternFill>
    </fill>
  </fills>
  <borders count="21">
    <border>
      <left/>
      <right/>
      <top/>
      <bottom/>
      <diagonal/>
    </border>
    <border>
      <left/>
      <right/>
      <top/>
      <bottom style="medium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medium">
        <color indexed="64"/>
      </top>
      <bottom/>
      <diagonal/>
    </border>
    <border>
      <left/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 style="medium">
        <color indexed="64"/>
      </bottom>
      <diagonal/>
    </border>
    <border>
      <left/>
      <right style="medium">
        <color indexed="64"/>
      </right>
      <top style="medium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hair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/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4">
    <xf numFmtId="0" fontId="0" fillId="0" borderId="0"/>
    <xf numFmtId="43" fontId="1" fillId="0" borderId="0" applyFont="0" applyFill="0" applyBorder="0" applyAlignment="0" applyProtection="0"/>
    <xf numFmtId="0" fontId="1" fillId="0" borderId="0"/>
    <xf numFmtId="164" fontId="11" fillId="0" borderId="0" applyFont="0" applyFill="0" applyBorder="0" applyAlignment="0" applyProtection="0"/>
  </cellStyleXfs>
  <cellXfs count="76">
    <xf numFmtId="0" fontId="0" fillId="0" borderId="0" xfId="0"/>
    <xf numFmtId="0" fontId="3" fillId="0" borderId="0" xfId="0" applyFont="1"/>
    <xf numFmtId="0" fontId="4" fillId="0" borderId="3" xfId="0" applyFont="1" applyBorder="1" applyAlignment="1">
      <alignment horizontal="center" wrapText="1"/>
    </xf>
    <xf numFmtId="0" fontId="7" fillId="0" borderId="8" xfId="0" applyFont="1" applyBorder="1"/>
    <xf numFmtId="0" fontId="4" fillId="0" borderId="9" xfId="0" applyFont="1" applyBorder="1" applyAlignment="1">
      <alignment horizontal="center" vertical="center" wrapText="1"/>
    </xf>
    <xf numFmtId="0" fontId="4" fillId="0" borderId="10" xfId="0" applyFont="1" applyBorder="1" applyAlignment="1">
      <alignment horizontal="center" vertical="center" wrapText="1"/>
    </xf>
    <xf numFmtId="0" fontId="6" fillId="2" borderId="2" xfId="0" applyFont="1" applyFill="1" applyBorder="1"/>
    <xf numFmtId="0" fontId="6" fillId="2" borderId="11" xfId="0" applyFont="1" applyFill="1" applyBorder="1" applyAlignment="1">
      <alignment horizontal="center"/>
    </xf>
    <xf numFmtId="0" fontId="6" fillId="2" borderId="12" xfId="0" applyFont="1" applyFill="1" applyBorder="1" applyAlignment="1">
      <alignment horizontal="center"/>
    </xf>
    <xf numFmtId="49" fontId="6" fillId="2" borderId="12" xfId="0" applyNumberFormat="1" applyFont="1" applyFill="1" applyBorder="1" applyAlignment="1"/>
    <xf numFmtId="49" fontId="6" fillId="2" borderId="13" xfId="0" applyNumberFormat="1" applyFont="1" applyFill="1" applyBorder="1" applyAlignment="1"/>
    <xf numFmtId="0" fontId="8" fillId="3" borderId="14" xfId="2" applyFont="1" applyFill="1" applyBorder="1" applyAlignment="1">
      <alignment horizontal="center"/>
    </xf>
    <xf numFmtId="0" fontId="9" fillId="3" borderId="15" xfId="2" applyFont="1" applyFill="1" applyBorder="1"/>
    <xf numFmtId="0" fontId="10" fillId="3" borderId="15" xfId="2" applyNumberFormat="1" applyFont="1" applyFill="1" applyBorder="1" applyAlignment="1">
      <alignment horizontal="left"/>
    </xf>
    <xf numFmtId="0" fontId="10" fillId="3" borderId="15" xfId="2" applyFont="1" applyFill="1" applyBorder="1" applyAlignment="1">
      <alignment wrapText="1"/>
    </xf>
    <xf numFmtId="165" fontId="10" fillId="3" borderId="15" xfId="3" applyNumberFormat="1" applyFont="1" applyFill="1" applyBorder="1"/>
    <xf numFmtId="165" fontId="10" fillId="3" borderId="15" xfId="2" applyNumberFormat="1" applyFont="1" applyFill="1" applyBorder="1"/>
    <xf numFmtId="3" fontId="10" fillId="3" borderId="16" xfId="2" applyNumberFormat="1" applyFont="1" applyFill="1" applyBorder="1" applyAlignment="1">
      <alignment wrapText="1"/>
    </xf>
    <xf numFmtId="0" fontId="9" fillId="3" borderId="15" xfId="2" applyFont="1" applyFill="1" applyBorder="1" applyAlignment="1">
      <alignment wrapText="1"/>
    </xf>
    <xf numFmtId="3" fontId="12" fillId="0" borderId="15" xfId="1" applyNumberFormat="1" applyFont="1" applyFill="1" applyBorder="1" applyAlignment="1">
      <alignment horizontal="right" vertical="center"/>
    </xf>
    <xf numFmtId="0" fontId="6" fillId="2" borderId="14" xfId="0" applyFont="1" applyFill="1" applyBorder="1" applyAlignment="1">
      <alignment horizontal="center"/>
    </xf>
    <xf numFmtId="0" fontId="6" fillId="2" borderId="15" xfId="0" applyFont="1" applyFill="1" applyBorder="1" applyAlignment="1">
      <alignment horizontal="center"/>
    </xf>
    <xf numFmtId="0" fontId="6" fillId="2" borderId="16" xfId="0" applyFont="1" applyFill="1" applyBorder="1" applyAlignment="1">
      <alignment horizontal="center"/>
    </xf>
    <xf numFmtId="0" fontId="3" fillId="0" borderId="14" xfId="0" applyFont="1" applyFill="1" applyBorder="1" applyAlignment="1">
      <alignment horizontal="right" vertical="center"/>
    </xf>
    <xf numFmtId="3" fontId="13" fillId="0" borderId="15" xfId="0" applyNumberFormat="1" applyFont="1" applyFill="1" applyBorder="1" applyAlignment="1">
      <alignment horizontal="left" vertical="center" wrapText="1"/>
    </xf>
    <xf numFmtId="3" fontId="13" fillId="0" borderId="15" xfId="0" applyNumberFormat="1" applyFont="1" applyFill="1" applyBorder="1" applyAlignment="1">
      <alignment horizontal="right" vertical="center" wrapText="1"/>
    </xf>
    <xf numFmtId="3" fontId="13" fillId="0" borderId="16" xfId="0" applyNumberFormat="1" applyFont="1" applyFill="1" applyBorder="1" applyAlignment="1">
      <alignment horizontal="left" vertical="center" wrapText="1"/>
    </xf>
    <xf numFmtId="3" fontId="14" fillId="0" borderId="0" xfId="0" applyNumberFormat="1" applyFont="1" applyFill="1" applyBorder="1" applyAlignment="1">
      <alignment horizontal="left" vertical="center" wrapText="1"/>
    </xf>
    <xf numFmtId="3" fontId="14" fillId="0" borderId="0" xfId="0" applyNumberFormat="1" applyFont="1" applyFill="1" applyBorder="1" applyAlignment="1">
      <alignment horizontal="left" vertical="center"/>
    </xf>
    <xf numFmtId="3" fontId="15" fillId="0" borderId="0" xfId="1" applyNumberFormat="1" applyFont="1" applyFill="1" applyBorder="1" applyAlignment="1">
      <alignment horizontal="left" vertical="center"/>
    </xf>
    <xf numFmtId="3" fontId="3" fillId="3" borderId="17" xfId="0" applyNumberFormat="1" applyFont="1" applyFill="1" applyBorder="1" applyAlignment="1">
      <alignment vertical="center" wrapText="1"/>
    </xf>
    <xf numFmtId="0" fontId="3" fillId="0" borderId="14" xfId="0" applyFont="1" applyFill="1" applyBorder="1"/>
    <xf numFmtId="0" fontId="3" fillId="0" borderId="15" xfId="0" applyNumberFormat="1" applyFont="1" applyFill="1" applyBorder="1" applyAlignment="1">
      <alignment horizontal="left"/>
    </xf>
    <xf numFmtId="0" fontId="3" fillId="0" borderId="15" xfId="0" applyNumberFormat="1" applyFont="1" applyFill="1" applyBorder="1" applyAlignment="1">
      <alignment horizontal="left" wrapText="1"/>
    </xf>
    <xf numFmtId="0" fontId="3" fillId="0" borderId="15" xfId="0" applyFont="1" applyFill="1" applyBorder="1"/>
    <xf numFmtId="0" fontId="3" fillId="0" borderId="15" xfId="0" applyFont="1" applyFill="1" applyBorder="1" applyAlignment="1">
      <alignment wrapText="1"/>
    </xf>
    <xf numFmtId="165" fontId="10" fillId="3" borderId="15" xfId="1" applyNumberFormat="1" applyFont="1" applyFill="1" applyBorder="1"/>
    <xf numFmtId="3" fontId="10" fillId="3" borderId="16" xfId="0" applyNumberFormat="1" applyFont="1" applyFill="1" applyBorder="1" applyAlignment="1">
      <alignment wrapText="1"/>
    </xf>
    <xf numFmtId="0" fontId="16" fillId="0" borderId="0" xfId="0" applyFont="1" applyFill="1" applyBorder="1" applyAlignment="1">
      <alignment horizontal="center" vertical="center"/>
    </xf>
    <xf numFmtId="3" fontId="17" fillId="0" borderId="0" xfId="0" applyNumberFormat="1" applyFont="1"/>
    <xf numFmtId="3" fontId="13" fillId="0" borderId="0" xfId="0" applyNumberFormat="1" applyFont="1" applyFill="1" applyBorder="1" applyAlignment="1"/>
    <xf numFmtId="3" fontId="16" fillId="0" borderId="0" xfId="0" applyNumberFormat="1" applyFont="1" applyFill="1" applyBorder="1" applyAlignment="1">
      <alignment horizontal="center" vertical="center"/>
    </xf>
    <xf numFmtId="0" fontId="13" fillId="0" borderId="0" xfId="0" applyFont="1" applyFill="1" applyBorder="1" applyAlignment="1">
      <alignment vertical="center"/>
    </xf>
    <xf numFmtId="0" fontId="0" fillId="4" borderId="18" xfId="0" applyFill="1" applyBorder="1"/>
    <xf numFmtId="0" fontId="2" fillId="4" borderId="19" xfId="0" applyFont="1" applyFill="1" applyBorder="1" applyAlignment="1">
      <alignment horizontal="center"/>
    </xf>
    <xf numFmtId="0" fontId="2" fillId="4" borderId="19" xfId="0" applyFont="1" applyFill="1" applyBorder="1"/>
    <xf numFmtId="3" fontId="4" fillId="4" borderId="19" xfId="0" applyNumberFormat="1" applyFont="1" applyFill="1" applyBorder="1" applyAlignment="1">
      <alignment horizontal="right"/>
    </xf>
    <xf numFmtId="0" fontId="2" fillId="4" borderId="20" xfId="0" applyFont="1" applyFill="1" applyBorder="1"/>
    <xf numFmtId="165" fontId="0" fillId="0" borderId="0" xfId="0" applyNumberFormat="1"/>
    <xf numFmtId="37" fontId="0" fillId="0" borderId="0" xfId="0" applyNumberFormat="1"/>
    <xf numFmtId="3" fontId="0" fillId="0" borderId="0" xfId="0" applyNumberFormat="1"/>
    <xf numFmtId="3" fontId="2" fillId="0" borderId="0" xfId="0" applyNumberFormat="1" applyFont="1"/>
    <xf numFmtId="0" fontId="0" fillId="0" borderId="0" xfId="0" applyAlignment="1">
      <alignment horizontal="left" vertical="center" indent="5"/>
    </xf>
    <xf numFmtId="49" fontId="15" fillId="0" borderId="15" xfId="0" applyNumberFormat="1" applyFont="1" applyBorder="1"/>
    <xf numFmtId="37" fontId="10" fillId="0" borderId="15" xfId="1" applyNumberFormat="1" applyFont="1" applyFill="1" applyBorder="1"/>
    <xf numFmtId="0" fontId="3" fillId="0" borderId="0" xfId="0" applyNumberFormat="1" applyFont="1" applyFill="1" applyBorder="1" applyAlignment="1">
      <alignment horizontal="left"/>
    </xf>
    <xf numFmtId="3" fontId="12" fillId="0" borderId="15" xfId="0" applyNumberFormat="1" applyFont="1" applyFill="1" applyBorder="1" applyAlignment="1">
      <alignment horizontal="right"/>
    </xf>
    <xf numFmtId="0" fontId="2" fillId="0" borderId="0" xfId="0" applyFont="1" applyFill="1" applyBorder="1"/>
    <xf numFmtId="3" fontId="12" fillId="0" borderId="15" xfId="0" applyNumberFormat="1" applyFont="1" applyFill="1" applyBorder="1" applyAlignment="1">
      <alignment wrapText="1"/>
    </xf>
    <xf numFmtId="0" fontId="18" fillId="4" borderId="15" xfId="0" applyFont="1" applyFill="1" applyBorder="1"/>
    <xf numFmtId="3" fontId="6" fillId="4" borderId="15" xfId="0" applyNumberFormat="1" applyFont="1" applyFill="1" applyBorder="1"/>
    <xf numFmtId="0" fontId="12" fillId="0" borderId="0" xfId="0" applyFont="1" applyAlignment="1">
      <alignment horizontal="justify" vertical="center"/>
    </xf>
    <xf numFmtId="0" fontId="12" fillId="0" borderId="0" xfId="0" applyFont="1"/>
    <xf numFmtId="3" fontId="13" fillId="0" borderId="15" xfId="0" applyNumberFormat="1" applyFont="1" applyFill="1" applyBorder="1" applyAlignment="1">
      <alignment vertical="center" wrapText="1"/>
    </xf>
    <xf numFmtId="0" fontId="18" fillId="0" borderId="15" xfId="0" applyFont="1" applyBorder="1" applyAlignment="1">
      <alignment horizontal="center" vertical="center" wrapText="1"/>
    </xf>
    <xf numFmtId="0" fontId="4" fillId="0" borderId="0" xfId="0" applyFont="1" applyAlignment="1">
      <alignment horizontal="center"/>
    </xf>
    <xf numFmtId="0" fontId="4" fillId="0" borderId="1" xfId="0" applyFont="1" applyBorder="1" applyAlignment="1">
      <alignment horizontal="center"/>
    </xf>
    <xf numFmtId="0" fontId="6" fillId="0" borderId="2" xfId="0" applyFont="1" applyBorder="1" applyAlignment="1">
      <alignment horizontal="center"/>
    </xf>
    <xf numFmtId="0" fontId="6" fillId="0" borderId="6" xfId="0" applyFont="1" applyBorder="1" applyAlignment="1">
      <alignment horizontal="center"/>
    </xf>
    <xf numFmtId="0" fontId="4" fillId="0" borderId="3" xfId="0" applyNumberFormat="1" applyFont="1" applyBorder="1" applyAlignment="1">
      <alignment horizontal="center" vertical="center"/>
    </xf>
    <xf numFmtId="0" fontId="4" fillId="0" borderId="7" xfId="0" applyNumberFormat="1" applyFont="1" applyBorder="1" applyAlignment="1">
      <alignment horizontal="center" vertical="center"/>
    </xf>
    <xf numFmtId="0" fontId="4" fillId="0" borderId="3" xfId="0" applyFont="1" applyBorder="1" applyAlignment="1">
      <alignment horizontal="center" vertical="center" wrapText="1"/>
    </xf>
    <xf numFmtId="0" fontId="4" fillId="0" borderId="7" xfId="0" applyFont="1" applyBorder="1" applyAlignment="1">
      <alignment horizontal="center" vertical="center" wrapText="1"/>
    </xf>
    <xf numFmtId="0" fontId="4" fillId="0" borderId="2" xfId="0" applyFont="1" applyBorder="1" applyAlignment="1">
      <alignment horizontal="center" vertical="center" wrapText="1"/>
    </xf>
    <xf numFmtId="0" fontId="4" fillId="0" borderId="4" xfId="0" applyFont="1" applyBorder="1" applyAlignment="1">
      <alignment horizontal="center" vertical="center" wrapText="1"/>
    </xf>
    <xf numFmtId="0" fontId="4" fillId="0" borderId="5" xfId="0" applyFont="1" applyBorder="1" applyAlignment="1">
      <alignment horizontal="center" vertical="center" wrapText="1"/>
    </xf>
  </cellXfs>
  <cellStyles count="4">
    <cellStyle name="Comma" xfId="1" builtinId="3"/>
    <cellStyle name="Comma 2" xfId="3"/>
    <cellStyle name="Normal" xfId="0" builtinId="0"/>
    <cellStyle name="Normal 3" xfId="2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5" Type="http://schemas.openxmlformats.org/officeDocument/2006/relationships/calcChain" Target="calcChain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2:O34"/>
  <sheetViews>
    <sheetView tabSelected="1" workbookViewId="0">
      <selection activeCell="F37" sqref="F37"/>
    </sheetView>
  </sheetViews>
  <sheetFormatPr defaultRowHeight="15" x14ac:dyDescent="0.25"/>
  <cols>
    <col min="1" max="1" width="6" customWidth="1"/>
    <col min="2" max="2" width="28.85546875" customWidth="1"/>
    <col min="3" max="3" width="23.140625" customWidth="1"/>
    <col min="4" max="4" width="19.28515625" customWidth="1"/>
    <col min="5" max="5" width="17.28515625" customWidth="1"/>
    <col min="6" max="6" width="16.42578125" customWidth="1"/>
    <col min="7" max="7" width="15.7109375" customWidth="1"/>
    <col min="8" max="8" width="17.140625" customWidth="1"/>
    <col min="9" max="9" width="30.5703125" customWidth="1"/>
    <col min="11" max="11" width="26.5703125" customWidth="1"/>
    <col min="12" max="12" width="13" customWidth="1"/>
    <col min="13" max="13" width="14.85546875" customWidth="1"/>
    <col min="14" max="14" width="15.140625" customWidth="1"/>
    <col min="15" max="15" width="18.140625" customWidth="1"/>
  </cols>
  <sheetData>
    <row r="2" spans="1:15" ht="18.75" x14ac:dyDescent="0.3">
      <c r="A2" s="1"/>
      <c r="B2" s="65" t="s">
        <v>0</v>
      </c>
      <c r="C2" s="65"/>
      <c r="D2" s="65"/>
      <c r="E2" s="65"/>
      <c r="F2" s="65"/>
      <c r="G2" s="65"/>
      <c r="H2" s="65"/>
      <c r="I2" s="65"/>
    </row>
    <row r="3" spans="1:15" ht="20.25" thickBot="1" x14ac:dyDescent="0.4">
      <c r="A3" s="1"/>
      <c r="B3" s="66" t="s">
        <v>1</v>
      </c>
      <c r="C3" s="66"/>
      <c r="D3" s="66"/>
      <c r="E3" s="66"/>
      <c r="F3" s="66"/>
      <c r="G3" s="66"/>
      <c r="H3" s="66"/>
      <c r="I3" s="66"/>
    </row>
    <row r="4" spans="1:15" ht="57" thickBot="1" x14ac:dyDescent="0.35">
      <c r="A4" s="67" t="s">
        <v>2</v>
      </c>
      <c r="B4" s="69" t="s">
        <v>3</v>
      </c>
      <c r="C4" s="69" t="s">
        <v>4</v>
      </c>
      <c r="D4" s="71" t="s">
        <v>5</v>
      </c>
      <c r="E4" s="2" t="s">
        <v>6</v>
      </c>
      <c r="F4" s="73" t="s">
        <v>7</v>
      </c>
      <c r="G4" s="74"/>
      <c r="H4" s="75"/>
      <c r="I4" s="69" t="s">
        <v>8</v>
      </c>
    </row>
    <row r="5" spans="1:15" ht="38.25" thickBot="1" x14ac:dyDescent="0.35">
      <c r="A5" s="68"/>
      <c r="B5" s="70"/>
      <c r="C5" s="70"/>
      <c r="D5" s="72"/>
      <c r="E5" s="3"/>
      <c r="F5" s="4" t="s">
        <v>9</v>
      </c>
      <c r="G5" s="5" t="s">
        <v>10</v>
      </c>
      <c r="H5" s="5" t="s">
        <v>11</v>
      </c>
      <c r="I5" s="70"/>
    </row>
    <row r="6" spans="1:15" ht="15.75" x14ac:dyDescent="0.25">
      <c r="A6" s="6"/>
      <c r="B6" s="7" t="s">
        <v>12</v>
      </c>
      <c r="C6" s="8"/>
      <c r="D6" s="9"/>
      <c r="E6" s="9"/>
      <c r="F6" s="9"/>
      <c r="G6" s="9"/>
      <c r="H6" s="9"/>
      <c r="I6" s="10"/>
    </row>
    <row r="7" spans="1:15" ht="15.75" x14ac:dyDescent="0.25">
      <c r="A7" s="11">
        <v>1</v>
      </c>
      <c r="B7" s="12" t="s">
        <v>13</v>
      </c>
      <c r="C7" s="13" t="s">
        <v>14</v>
      </c>
      <c r="D7" s="14" t="s">
        <v>15</v>
      </c>
      <c r="E7" s="14" t="s">
        <v>16</v>
      </c>
      <c r="F7" s="15">
        <f>13423280+314280</f>
        <v>13737560</v>
      </c>
      <c r="G7" s="15">
        <v>13423280</v>
      </c>
      <c r="H7" s="16">
        <f>F7-G7</f>
        <v>314280</v>
      </c>
      <c r="I7" s="17" t="s">
        <v>17</v>
      </c>
    </row>
    <row r="8" spans="1:15" ht="15.75" x14ac:dyDescent="0.25">
      <c r="A8" s="11">
        <v>2</v>
      </c>
      <c r="B8" s="12" t="s">
        <v>18</v>
      </c>
      <c r="C8" s="13" t="s">
        <v>19</v>
      </c>
      <c r="D8" s="14" t="s">
        <v>20</v>
      </c>
      <c r="E8" s="14" t="s">
        <v>21</v>
      </c>
      <c r="F8" s="15">
        <f>6604100+153920</f>
        <v>6758020</v>
      </c>
      <c r="G8" s="15">
        <v>6604100</v>
      </c>
      <c r="H8" s="16">
        <f t="shared" ref="H8:H9" si="0">F8-G8</f>
        <v>153920</v>
      </c>
      <c r="I8" s="17" t="s">
        <v>17</v>
      </c>
    </row>
    <row r="9" spans="1:15" ht="15.75" x14ac:dyDescent="0.25">
      <c r="A9" s="11">
        <v>3</v>
      </c>
      <c r="B9" s="12" t="s">
        <v>22</v>
      </c>
      <c r="C9" s="13" t="s">
        <v>23</v>
      </c>
      <c r="D9" s="14" t="s">
        <v>24</v>
      </c>
      <c r="E9" s="14" t="s">
        <v>21</v>
      </c>
      <c r="F9" s="15">
        <f>6292000+242000</f>
        <v>6534000</v>
      </c>
      <c r="G9" s="15">
        <v>6292000</v>
      </c>
      <c r="H9" s="16">
        <f t="shared" si="0"/>
        <v>242000</v>
      </c>
      <c r="I9" s="17" t="s">
        <v>17</v>
      </c>
    </row>
    <row r="10" spans="1:15" ht="31.5" x14ac:dyDescent="0.25">
      <c r="A10" s="11">
        <v>4</v>
      </c>
      <c r="B10" s="18" t="s">
        <v>25</v>
      </c>
      <c r="C10" s="13" t="s">
        <v>26</v>
      </c>
      <c r="D10" s="14" t="s">
        <v>27</v>
      </c>
      <c r="E10" s="14"/>
      <c r="F10" s="15">
        <v>3147228</v>
      </c>
      <c r="G10" s="15">
        <v>3147228</v>
      </c>
      <c r="H10" s="19">
        <v>0</v>
      </c>
      <c r="I10" s="17" t="s">
        <v>10</v>
      </c>
    </row>
    <row r="11" spans="1:15" ht="15.75" x14ac:dyDescent="0.25">
      <c r="A11" s="20"/>
      <c r="B11" s="21" t="s">
        <v>28</v>
      </c>
      <c r="C11" s="21"/>
      <c r="D11" s="21"/>
      <c r="E11" s="21"/>
      <c r="F11" s="21"/>
      <c r="G11" s="21"/>
      <c r="H11" s="21"/>
      <c r="I11" s="22"/>
    </row>
    <row r="12" spans="1:15" ht="78.75" x14ac:dyDescent="0.25">
      <c r="A12" s="23">
        <v>5</v>
      </c>
      <c r="B12" s="24" t="s">
        <v>29</v>
      </c>
      <c r="C12" s="24" t="s">
        <v>30</v>
      </c>
      <c r="D12" s="24" t="s">
        <v>31</v>
      </c>
      <c r="F12" s="25">
        <v>702750</v>
      </c>
      <c r="G12" s="25">
        <v>0</v>
      </c>
      <c r="H12" s="25">
        <f t="shared" ref="H12" si="1">F12-G12</f>
        <v>702750</v>
      </c>
      <c r="I12" s="26" t="s">
        <v>32</v>
      </c>
      <c r="K12" s="27"/>
      <c r="L12" s="28"/>
      <c r="M12" s="28"/>
      <c r="N12" s="29"/>
      <c r="O12" s="27"/>
    </row>
    <row r="13" spans="1:15" ht="31.5" x14ac:dyDescent="0.25">
      <c r="A13" s="23">
        <v>7</v>
      </c>
      <c r="B13" s="24" t="s">
        <v>34</v>
      </c>
      <c r="C13" s="24" t="s">
        <v>35</v>
      </c>
      <c r="D13" s="24" t="s">
        <v>36</v>
      </c>
      <c r="E13" s="24"/>
      <c r="F13" s="25">
        <v>88480</v>
      </c>
      <c r="G13" s="25">
        <v>88480</v>
      </c>
      <c r="H13" s="25">
        <v>0</v>
      </c>
      <c r="I13" s="26" t="s">
        <v>37</v>
      </c>
      <c r="K13" s="27"/>
      <c r="L13" s="28"/>
      <c r="M13" s="28"/>
      <c r="N13" s="29"/>
      <c r="O13" s="27"/>
    </row>
    <row r="14" spans="1:15" ht="75" x14ac:dyDescent="0.25">
      <c r="A14" s="23">
        <v>8</v>
      </c>
      <c r="B14" s="63" t="s">
        <v>56</v>
      </c>
      <c r="C14" s="24" t="s">
        <v>38</v>
      </c>
      <c r="D14" s="24" t="s">
        <v>33</v>
      </c>
      <c r="E14" s="24" t="s">
        <v>39</v>
      </c>
      <c r="F14" s="25">
        <v>5409856</v>
      </c>
      <c r="G14" s="25"/>
      <c r="H14" s="25">
        <v>5409856</v>
      </c>
      <c r="I14" s="30" t="s">
        <v>40</v>
      </c>
      <c r="K14" s="27"/>
      <c r="L14" s="28"/>
      <c r="M14" s="28"/>
      <c r="N14" s="29"/>
      <c r="O14" s="27"/>
    </row>
    <row r="15" spans="1:15" ht="15.75" x14ac:dyDescent="0.25">
      <c r="A15" s="20"/>
      <c r="B15" s="21" t="s">
        <v>41</v>
      </c>
      <c r="C15" s="21"/>
      <c r="D15" s="21"/>
      <c r="E15" s="21"/>
      <c r="F15" s="21"/>
      <c r="G15" s="21"/>
      <c r="H15" s="21"/>
      <c r="I15" s="22"/>
      <c r="K15" s="27"/>
      <c r="L15" s="28"/>
      <c r="M15" s="28"/>
      <c r="N15" s="29"/>
      <c r="O15" s="27"/>
    </row>
    <row r="16" spans="1:15" ht="60.75" thickBot="1" x14ac:dyDescent="0.3">
      <c r="A16" s="31">
        <v>9</v>
      </c>
      <c r="B16" s="32" t="s">
        <v>42</v>
      </c>
      <c r="C16" s="33" t="s">
        <v>43</v>
      </c>
      <c r="D16" s="34" t="s">
        <v>44</v>
      </c>
      <c r="E16" s="35" t="s">
        <v>45</v>
      </c>
      <c r="F16" s="36">
        <v>100400</v>
      </c>
      <c r="G16" s="36"/>
      <c r="H16" s="36">
        <v>100400</v>
      </c>
      <c r="I16" s="37" t="s">
        <v>46</v>
      </c>
      <c r="K16" s="38"/>
      <c r="L16" s="39"/>
      <c r="M16" s="40"/>
      <c r="N16" s="41"/>
      <c r="O16" s="42"/>
    </row>
    <row r="17" spans="1:12" ht="19.5" thickBot="1" x14ac:dyDescent="0.35">
      <c r="A17" s="43"/>
      <c r="B17" s="44" t="s">
        <v>47</v>
      </c>
      <c r="C17" s="45"/>
      <c r="D17" s="45"/>
      <c r="E17" s="45"/>
      <c r="F17" s="46">
        <f>F7+F8+F9+F10+F12+F13+F14+F16</f>
        <v>36478294</v>
      </c>
      <c r="G17" s="46">
        <f>G7+G8+G9+G10+G12+G13+G14+G16</f>
        <v>29555088</v>
      </c>
      <c r="H17" s="46">
        <f>H7+H8+H9+H10+H12+H13+H14+H16</f>
        <v>6923206</v>
      </c>
      <c r="I17" s="47"/>
      <c r="L17" s="39"/>
    </row>
    <row r="18" spans="1:12" ht="15.75" x14ac:dyDescent="0.25">
      <c r="F18" s="48"/>
      <c r="H18" s="49"/>
      <c r="K18" s="50"/>
      <c r="L18" s="39"/>
    </row>
    <row r="19" spans="1:12" ht="28.5" customHeight="1" x14ac:dyDescent="0.25">
      <c r="H19" s="64" t="s">
        <v>48</v>
      </c>
      <c r="I19" s="64"/>
      <c r="K19" s="50"/>
      <c r="L19" s="51"/>
    </row>
    <row r="20" spans="1:12" ht="15.75" x14ac:dyDescent="0.25">
      <c r="B20" s="52"/>
      <c r="E20" s="48"/>
      <c r="H20" s="53" t="s">
        <v>49</v>
      </c>
      <c r="I20" s="54">
        <v>710200</v>
      </c>
    </row>
    <row r="21" spans="1:12" ht="15.75" x14ac:dyDescent="0.25">
      <c r="B21" s="52"/>
      <c r="D21" s="55"/>
      <c r="H21" s="53" t="s">
        <v>50</v>
      </c>
      <c r="I21" s="56">
        <f>H17-I20-I24</f>
        <v>6112606</v>
      </c>
      <c r="K21" s="50"/>
    </row>
    <row r="22" spans="1:12" ht="15.75" x14ac:dyDescent="0.25">
      <c r="B22" s="52"/>
      <c r="D22" s="55"/>
      <c r="H22" s="53" t="s">
        <v>51</v>
      </c>
      <c r="I22" s="56">
        <v>0</v>
      </c>
      <c r="K22" s="50"/>
    </row>
    <row r="23" spans="1:12" ht="15.75" x14ac:dyDescent="0.25">
      <c r="D23" s="57"/>
      <c r="H23" s="53" t="s">
        <v>52</v>
      </c>
      <c r="I23" s="58">
        <v>0</v>
      </c>
    </row>
    <row r="24" spans="1:12" ht="15.75" x14ac:dyDescent="0.25">
      <c r="H24" s="53" t="s">
        <v>53</v>
      </c>
      <c r="I24" s="58">
        <v>100400</v>
      </c>
    </row>
    <row r="25" spans="1:12" ht="15.75" x14ac:dyDescent="0.25">
      <c r="H25" s="53" t="s">
        <v>54</v>
      </c>
      <c r="I25" s="58">
        <v>0</v>
      </c>
    </row>
    <row r="26" spans="1:12" ht="15.75" x14ac:dyDescent="0.25">
      <c r="H26" s="59" t="s">
        <v>55</v>
      </c>
      <c r="I26" s="60">
        <f>I20+I21+I22+I23+I24+I25</f>
        <v>6923206</v>
      </c>
    </row>
    <row r="27" spans="1:12" x14ac:dyDescent="0.25">
      <c r="I27" s="49"/>
    </row>
    <row r="30" spans="1:12" ht="15.75" x14ac:dyDescent="0.25">
      <c r="G30" s="61"/>
      <c r="I30" s="61"/>
    </row>
    <row r="31" spans="1:12" ht="15.75" x14ac:dyDescent="0.25">
      <c r="G31" s="61"/>
      <c r="I31" s="61"/>
    </row>
    <row r="32" spans="1:12" ht="15.75" x14ac:dyDescent="0.25">
      <c r="G32" s="61"/>
      <c r="I32" s="62"/>
      <c r="K32" s="62">
        <v>85</v>
      </c>
    </row>
    <row r="34" spans="6:6" x14ac:dyDescent="0.25">
      <c r="F34" s="50"/>
    </row>
  </sheetData>
  <mergeCells count="9">
    <mergeCell ref="H19:I19"/>
    <mergeCell ref="B2:I2"/>
    <mergeCell ref="B3:I3"/>
    <mergeCell ref="A4:A5"/>
    <mergeCell ref="B4:B5"/>
    <mergeCell ref="C4:C5"/>
    <mergeCell ref="D4:D5"/>
    <mergeCell ref="F4:H4"/>
    <mergeCell ref="I4:I5"/>
  </mergeCells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Marie Kacorri</dc:creator>
  <cp:lastModifiedBy>Suada Domi</cp:lastModifiedBy>
  <dcterms:created xsi:type="dcterms:W3CDTF">2022-05-10T13:37:39Z</dcterms:created>
  <dcterms:modified xsi:type="dcterms:W3CDTF">2022-05-11T10:03:51Z</dcterms:modified>
</cp:coreProperties>
</file>